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نقع\"/>
    </mc:Choice>
  </mc:AlternateContent>
  <xr:revisionPtr revIDLastSave="0" documentId="13_ncr:1_{24C8F23B-6D43-4D8A-B1B0-F5A7CD3F68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<sst xmlns="http://schemas.openxmlformats.org/spreadsheetml/2006/main" count="554" uniqueCount="447">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</sst>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66DB48BB-93EE-4E3F-B008-090FBFEFC55F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بحي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النقع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(541916.75)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en-US" sz="1400">
              <a:effectLst/>
              <a:latin typeface="+mn-lt"/>
              <a:ea typeface="Calibri"/>
              <a:cs typeface="+mn-cs"/>
            </a:rPr>
            <a:t>1436/06/03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455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1436/06/03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النقع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</a:t>
          </a:r>
          <a:r>
            <a:rPr lang="en-US" sz="1400">
              <a:effectLst/>
              <a:latin typeface="+mn-lt"/>
              <a:ea typeface="Calibri"/>
              <a:cs typeface="+mn-cs"/>
            </a:rPr>
            <a:t>0551744442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tanmiah.nqaa@gmail.com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0551744442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7" sqref="K17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541916.75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7.59765625" bestFit="1" customWidth="1"/>
    <col min="6" max="6" width="10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29719.75</v>
      </c>
      <c r="E5" s="223">
        <f>E6</f>
        <v>938.75</v>
      </c>
      <c r="F5" s="224">
        <f>F210</f>
        <v>28781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938.75</v>
      </c>
      <c r="E6" s="226">
        <f>E7+E38+E134+E190</f>
        <v>938.75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938.75</v>
      </c>
      <c r="E134" s="226">
        <f>SUM(E135,E137,E144,E150,E155,E157,E159,E161,E163,E165,E167,E169,E171,E183)</f>
        <v>938.75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248</v>
      </c>
      <c r="E155" s="226">
        <f>E156</f>
        <v>248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248</v>
      </c>
      <c r="E156" s="226">
        <v>248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690.75</v>
      </c>
      <c r="E167" s="226">
        <f>E168</f>
        <v>690.75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690.75</v>
      </c>
      <c r="E168" s="226">
        <v>690.75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28781</v>
      </c>
      <c r="E210" s="228"/>
      <c r="F210" s="227">
        <f>SUM(F211,F249)</f>
        <v>28781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28781</v>
      </c>
      <c r="E211" s="232"/>
      <c r="F211" s="227">
        <f>SUM(F212,F214,F223,F232,F238)</f>
        <v>28781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28781</v>
      </c>
      <c r="E238" s="232"/>
      <c r="F238" s="227">
        <f>SUM(F239:F248)</f>
        <v>28781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3781</v>
      </c>
      <c r="E244" s="232"/>
      <c r="F244" s="227">
        <v>3781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25000</v>
      </c>
      <c r="E245" s="232"/>
      <c r="F245" s="227">
        <v>25000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29719.75</v>
      </c>
      <c r="E293" s="243">
        <f>E5</f>
        <v>938.75</v>
      </c>
      <c r="F293" s="243">
        <f>F210</f>
        <v>28781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17" sqref="D17"/>
    </sheetView>
  </sheetViews>
  <sheetFormatPr defaultRowHeight="13.8"/>
  <cols>
    <col min="3" max="3" width="44.3984375" customWidth="1"/>
    <col min="4" max="4" width="9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535168</v>
      </c>
      <c r="E7" s="204">
        <v>563949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535168</v>
      </c>
      <c r="E15" s="161">
        <f>SUM(E7:E14)</f>
        <v>563949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1">
        <v>28340</v>
      </c>
      <c r="E17" s="211">
        <v>28340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28340</v>
      </c>
      <c r="E22" s="161">
        <f>SUM(E17:E21)</f>
        <v>28340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563508</v>
      </c>
      <c r="E33" s="166">
        <f>E15+E22+E31</f>
        <v>592289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10.29687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21591.25</v>
      </c>
      <c r="F19" s="211">
        <v>20652.5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21591.25</v>
      </c>
      <c r="F22" s="161">
        <f>SUM(F15:F21)</f>
        <v>20652.5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187441</v>
      </c>
      <c r="F25" s="204">
        <v>216222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354475.75</v>
      </c>
      <c r="F26" s="204">
        <v>355414.5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541916.75</v>
      </c>
      <c r="F28" s="164">
        <f>SUM(F25:F27)</f>
        <v>571636.5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563508</v>
      </c>
      <c r="F30" s="166">
        <f>F13+F22+F28</f>
        <v>592289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G8" sqref="G8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28781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-28781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3781</v>
      </c>
      <c r="E38" s="117"/>
      <c r="F38" s="124">
        <v>31105006</v>
      </c>
      <c r="G38" s="125" t="s">
        <v>154</v>
      </c>
      <c r="H38" s="175"/>
      <c r="J38" s="140">
        <f t="shared" si="0"/>
        <v>-3781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25000</v>
      </c>
      <c r="E39" s="117"/>
      <c r="F39" s="124">
        <v>31105007</v>
      </c>
      <c r="G39" s="125" t="s">
        <v>156</v>
      </c>
      <c r="H39" s="175"/>
      <c r="J39" s="140">
        <f t="shared" si="0"/>
        <v>-25000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28781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-28781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216222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187441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2022-05-09T06:23:08Z</dcterms:modified>
</cp:coreProperties>
</file>